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50" windowHeight="112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<sst xmlns="http://schemas.openxmlformats.org/spreadsheetml/2006/main" count="94" uniqueCount="84">
  <si>
    <t>WEST SUSSEX BOWLS TOURING CLUB</t>
  </si>
  <si>
    <t>TENBY (2026)</t>
  </si>
  <si>
    <t>TOP RINK SCORE</t>
  </si>
  <si>
    <t>28 - 7</t>
  </si>
  <si>
    <t>20-14 &amp; 17-11</t>
  </si>
  <si>
    <t>23 - 8</t>
  </si>
  <si>
    <t>17 - 11</t>
  </si>
  <si>
    <t>13 - 17</t>
  </si>
  <si>
    <t>Pendine</t>
  </si>
  <si>
    <t>Whitland</t>
  </si>
  <si>
    <t>Pembroke Dock</t>
  </si>
  <si>
    <t>Saundersfoot</t>
  </si>
  <si>
    <t>Presidents</t>
  </si>
  <si>
    <t>Played</t>
  </si>
  <si>
    <t>Average</t>
  </si>
  <si>
    <t>Roberts</t>
  </si>
  <si>
    <t>Jim</t>
  </si>
  <si>
    <t>FIRST</t>
  </si>
  <si>
    <t>Tupper</t>
  </si>
  <si>
    <t>Tom</t>
  </si>
  <si>
    <t>SECOND</t>
  </si>
  <si>
    <t>Clear</t>
  </si>
  <si>
    <t>Jon</t>
  </si>
  <si>
    <t>O'Regan</t>
  </si>
  <si>
    <t>Clark</t>
  </si>
  <si>
    <t>Ken</t>
  </si>
  <si>
    <t>Smith</t>
  </si>
  <si>
    <t>Rod</t>
  </si>
  <si>
    <t>Gaskin</t>
  </si>
  <si>
    <t>Parsons</t>
  </si>
  <si>
    <t>Roger</t>
  </si>
  <si>
    <t>Hobbs</t>
  </si>
  <si>
    <t>Rick</t>
  </si>
  <si>
    <t>Rolph</t>
  </si>
  <si>
    <t>Chris</t>
  </si>
  <si>
    <t>Haulkham</t>
  </si>
  <si>
    <t>Ben</t>
  </si>
  <si>
    <t>Keane</t>
  </si>
  <si>
    <t>Malcolm</t>
  </si>
  <si>
    <t>Davies</t>
  </si>
  <si>
    <t>Keith</t>
  </si>
  <si>
    <t>Ayling</t>
  </si>
  <si>
    <t>Kendall</t>
  </si>
  <si>
    <t>Geoff</t>
  </si>
  <si>
    <t>Dunham</t>
  </si>
  <si>
    <t>George</t>
  </si>
  <si>
    <t>Dray</t>
  </si>
  <si>
    <t>Harrison</t>
  </si>
  <si>
    <t>Burchfell</t>
  </si>
  <si>
    <t>Norman</t>
  </si>
  <si>
    <t>Ray</t>
  </si>
  <si>
    <t>Graham</t>
  </si>
  <si>
    <t>Meyer</t>
  </si>
  <si>
    <t>Stuart</t>
  </si>
  <si>
    <t xml:space="preserve">Whitfield </t>
  </si>
  <si>
    <t>John</t>
  </si>
  <si>
    <t>Luxford</t>
  </si>
  <si>
    <t>David</t>
  </si>
  <si>
    <t>Brown</t>
  </si>
  <si>
    <t>Barry</t>
  </si>
  <si>
    <t>Fox</t>
  </si>
  <si>
    <t>Catterson</t>
  </si>
  <si>
    <t>Alan</t>
  </si>
  <si>
    <t>Morgan</t>
  </si>
  <si>
    <t>Gwilym</t>
  </si>
  <si>
    <t>Parker</t>
  </si>
  <si>
    <t>Chivers</t>
  </si>
  <si>
    <t>Paul</t>
  </si>
  <si>
    <t>Lemare</t>
  </si>
  <si>
    <t>Tooley</t>
  </si>
  <si>
    <t>Simon</t>
  </si>
  <si>
    <t>LAST</t>
  </si>
  <si>
    <t>Ford</t>
  </si>
  <si>
    <t>Derek</t>
  </si>
  <si>
    <t>NON PLAYER</t>
  </si>
  <si>
    <t>Gosnell</t>
  </si>
  <si>
    <t>Novis</t>
  </si>
  <si>
    <t>115-76 (W)</t>
  </si>
  <si>
    <t>95-104 (L)</t>
  </si>
  <si>
    <t>105-78 (W)</t>
  </si>
  <si>
    <t>102-90 (W)</t>
  </si>
  <si>
    <t>60-136 (L)</t>
  </si>
  <si>
    <t>FOR</t>
  </si>
  <si>
    <t>AGAINST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</si>
</sst>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dd\-mmm"/>
    <numFmt numFmtId="177" formatCode="0_ ;[Red]\-0\ "/>
    <numFmt numFmtId="178" formatCode="0.00_ ;[Red]\-0.00\ "/>
  </numFmts>
  <fonts count="29">
    <font>
      <sz val="11"/>
      <color theme="1"/>
      <name val="Calibri"/>
      <charset val="134"/>
      <scheme val="minor"/>
    </font>
    <font>
      <b/>
      <sz val="12"/>
      <name val="Arial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1"/>
      <color rgb="FF0000FF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10"/>
      <name val="Calibri"/>
      <charset val="134"/>
      <scheme val="minor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rgb="FF505050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rgb="FF50505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rgb="FF505050"/>
      </right>
      <top style="medium">
        <color auto="1"/>
      </top>
      <bottom/>
      <diagonal/>
    </border>
    <border>
      <left style="dotted">
        <color auto="1"/>
      </left>
      <right style="dotted">
        <color rgb="FF505050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3" applyNumberFormat="0" applyAlignment="0" applyProtection="0">
      <alignment vertical="center"/>
    </xf>
    <xf numFmtId="0" fontId="19" fillId="6" borderId="34" applyNumberFormat="0" applyAlignment="0" applyProtection="0">
      <alignment vertical="center"/>
    </xf>
    <xf numFmtId="0" fontId="20" fillId="6" borderId="33" applyNumberFormat="0" applyAlignment="0" applyProtection="0">
      <alignment vertical="center"/>
    </xf>
    <xf numFmtId="0" fontId="21" fillId="7" borderId="35" applyNumberFormat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0" fontId="1" fillId="0" borderId="0" xfId="49" applyFont="1"/>
    <xf numFmtId="0" fontId="2" fillId="0" borderId="0" xfId="49"/>
    <xf numFmtId="176" fontId="3" fillId="0" borderId="0" xfId="49" applyNumberFormat="1" applyFont="1" applyAlignment="1">
      <alignment horizontal="center"/>
    </xf>
    <xf numFmtId="0" fontId="4" fillId="0" borderId="0" xfId="49" applyFont="1" applyAlignment="1">
      <alignment horizontal="center"/>
    </xf>
    <xf numFmtId="0" fontId="5" fillId="0" borderId="0" xfId="49" applyFont="1"/>
    <xf numFmtId="176" fontId="3" fillId="2" borderId="0" xfId="49" applyNumberFormat="1" applyFont="1" applyFill="1" applyAlignment="1">
      <alignment horizontal="right"/>
    </xf>
    <xf numFmtId="176" fontId="3" fillId="0" borderId="0" xfId="49" applyNumberFormat="1" applyFont="1" applyAlignment="1">
      <alignment horizontal="right"/>
    </xf>
    <xf numFmtId="176" fontId="6" fillId="0" borderId="0" xfId="49" applyNumberFormat="1" applyFont="1" applyAlignment="1">
      <alignment horizontal="right"/>
    </xf>
    <xf numFmtId="0" fontId="2" fillId="0" borderId="1" xfId="49" applyBorder="1"/>
    <xf numFmtId="0" fontId="2" fillId="0" borderId="2" xfId="49" applyBorder="1"/>
    <xf numFmtId="0" fontId="2" fillId="0" borderId="3" xfId="49" applyBorder="1" applyAlignment="1">
      <alignment horizontal="right"/>
    </xf>
    <xf numFmtId="0" fontId="2" fillId="0" borderId="1" xfId="49" applyBorder="1" applyAlignment="1">
      <alignment horizontal="right"/>
    </xf>
    <xf numFmtId="0" fontId="2" fillId="0" borderId="4" xfId="49" applyBorder="1"/>
    <xf numFmtId="0" fontId="2" fillId="0" borderId="5" xfId="49" applyBorder="1"/>
    <xf numFmtId="177" fontId="2" fillId="0" borderId="6" xfId="49" applyNumberFormat="1" applyBorder="1"/>
    <xf numFmtId="177" fontId="2" fillId="0" borderId="7" xfId="49" applyNumberFormat="1" applyBorder="1"/>
    <xf numFmtId="177" fontId="2" fillId="0" borderId="8" xfId="49" applyNumberFormat="1" applyBorder="1"/>
    <xf numFmtId="177" fontId="2" fillId="0" borderId="9" xfId="49" applyNumberFormat="1" applyBorder="1"/>
    <xf numFmtId="177" fontId="2" fillId="0" borderId="0" xfId="49" applyNumberFormat="1"/>
    <xf numFmtId="177" fontId="2" fillId="0" borderId="10" xfId="49" applyNumberFormat="1" applyBorder="1"/>
    <xf numFmtId="178" fontId="2" fillId="0" borderId="10" xfId="49" applyNumberFormat="1" applyBorder="1"/>
    <xf numFmtId="177" fontId="2" fillId="2" borderId="6" xfId="49" applyNumberFormat="1" applyFill="1" applyBorder="1"/>
    <xf numFmtId="0" fontId="2" fillId="0" borderId="11" xfId="49" applyBorder="1"/>
    <xf numFmtId="0" fontId="2" fillId="0" borderId="12" xfId="49" applyBorder="1"/>
    <xf numFmtId="0" fontId="2" fillId="0" borderId="13" xfId="49" applyBorder="1"/>
    <xf numFmtId="177" fontId="5" fillId="0" borderId="14" xfId="49" applyNumberFormat="1" applyFont="1" applyBorder="1"/>
    <xf numFmtId="177" fontId="2" fillId="0" borderId="15" xfId="49" applyNumberFormat="1" applyBorder="1"/>
    <xf numFmtId="177" fontId="2" fillId="0" borderId="16" xfId="49" applyNumberFormat="1" applyBorder="1"/>
    <xf numFmtId="177" fontId="2" fillId="0" borderId="17" xfId="49" applyNumberFormat="1" applyBorder="1"/>
    <xf numFmtId="178" fontId="2" fillId="0" borderId="17" xfId="49" applyNumberFormat="1" applyBorder="1"/>
    <xf numFmtId="177" fontId="5" fillId="0" borderId="0" xfId="49" applyNumberFormat="1" applyFont="1"/>
    <xf numFmtId="177" fontId="2" fillId="0" borderId="18" xfId="49" applyNumberFormat="1" applyBorder="1"/>
    <xf numFmtId="177" fontId="2" fillId="0" borderId="19" xfId="49" applyNumberFormat="1" applyBorder="1"/>
    <xf numFmtId="178" fontId="2" fillId="0" borderId="19" xfId="49" applyNumberFormat="1" applyBorder="1"/>
    <xf numFmtId="0" fontId="2" fillId="0" borderId="20" xfId="49" applyBorder="1"/>
    <xf numFmtId="0" fontId="2" fillId="0" borderId="21" xfId="49" applyBorder="1"/>
    <xf numFmtId="177" fontId="5" fillId="0" borderId="22" xfId="49" applyNumberFormat="1" applyFont="1" applyBorder="1"/>
    <xf numFmtId="177" fontId="7" fillId="0" borderId="23" xfId="49" applyNumberFormat="1" applyFont="1" applyBorder="1"/>
    <xf numFmtId="177" fontId="2" fillId="0" borderId="24" xfId="49" applyNumberFormat="1" applyBorder="1"/>
    <xf numFmtId="177" fontId="2" fillId="0" borderId="25" xfId="49" applyNumberFormat="1" applyBorder="1"/>
    <xf numFmtId="178" fontId="2" fillId="0" borderId="25" xfId="49" applyNumberFormat="1" applyBorder="1"/>
    <xf numFmtId="0" fontId="8" fillId="0" borderId="0" xfId="49" applyFont="1"/>
    <xf numFmtId="0" fontId="9" fillId="0" borderId="0" xfId="49" applyFont="1"/>
    <xf numFmtId="0" fontId="5" fillId="0" borderId="0" xfId="49" applyFont="1" applyAlignment="1">
      <alignment horizontal="right"/>
    </xf>
    <xf numFmtId="0" fontId="6" fillId="0" borderId="0" xfId="49" applyFont="1" applyAlignment="1">
      <alignment horizontal="right"/>
    </xf>
    <xf numFmtId="0" fontId="5" fillId="3" borderId="26" xfId="49" applyFont="1" applyFill="1" applyBorder="1"/>
    <xf numFmtId="0" fontId="5" fillId="3" borderId="27" xfId="49" applyFont="1" applyFill="1" applyBorder="1"/>
    <xf numFmtId="0" fontId="5" fillId="3" borderId="28" xfId="49" applyFont="1" applyFill="1" applyBorder="1"/>
    <xf numFmtId="0" fontId="5" fillId="3" borderId="29" xfId="49" applyFont="1" applyFill="1" applyBorder="1"/>
    <xf numFmtId="176" fontId="3" fillId="2" borderId="0" xfId="49" applyNumberFormat="1" applyFont="1" applyFill="1" applyAlignment="1" quotePrefix="1">
      <alignment horizontal="right"/>
    </xf>
    <xf numFmtId="176" fontId="3" fillId="0" borderId="0" xfId="49" applyNumberFormat="1" applyFont="1" applyAlignment="1" quotePrefix="1">
      <alignment horizontal="right"/>
    </xf>
    <xf numFmtId="176" fontId="6" fillId="0" borderId="0" xfId="49" applyNumberFormat="1" applyFont="1" applyAlignment="1" quotePrefix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A1" sqref="A1"/>
    </sheetView>
  </sheetViews>
  <sheetFormatPr defaultColWidth="9.14285714285714" defaultRowHeight="15"/>
  <cols>
    <col min="3" max="3" width="13.8571428571429" customWidth="1"/>
    <col min="4" max="4" width="13.5714285714286" customWidth="1"/>
    <col min="5" max="5" width="15.4285714285714" customWidth="1"/>
    <col min="6" max="6" width="12.7142857142857" customWidth="1"/>
    <col min="7" max="7" width="10.4285714285714" customWidth="1"/>
    <col min="8" max="8" width="3.14285714285714" customWidth="1"/>
    <col min="9" max="9" width="7.28571428571429" customWidth="1"/>
    <col min="10" max="10" width="3.42857142857143" customWidth="1"/>
    <col min="11" max="11" width="8.14285714285714" customWidth="1"/>
    <col min="12" max="12" width="9.28571428571429" customWidth="1"/>
  </cols>
  <sheetData>
    <row r="1" ht="15.7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75" spans="1:12">
      <c r="A2" s="1" t="s">
        <v>1</v>
      </c>
      <c r="B2" s="2"/>
      <c r="C2" s="2"/>
      <c r="D2" s="3"/>
      <c r="E2" s="3"/>
      <c r="F2" s="3"/>
      <c r="G2" s="2"/>
      <c r="H2" s="2"/>
      <c r="I2" s="2"/>
      <c r="J2" s="2"/>
      <c r="K2" s="2"/>
      <c r="L2" s="2"/>
    </row>
    <row r="3" ht="15.75" spans="1:12">
      <c r="A3" s="1"/>
      <c r="B3" s="2"/>
      <c r="C3" s="4" t="s">
        <v>2</v>
      </c>
      <c r="D3" s="4"/>
      <c r="E3" s="4"/>
      <c r="F3" s="4"/>
      <c r="G3" s="4"/>
      <c r="H3" s="2"/>
      <c r="I3" s="2"/>
      <c r="J3" s="2"/>
      <c r="K3" s="2"/>
      <c r="L3" s="2"/>
    </row>
    <row r="4" spans="1:12">
      <c r="A4" s="5"/>
      <c r="B4" s="2"/>
      <c r="C4" s="50" t="s">
        <v>3</v>
      </c>
      <c r="D4" s="51" t="s">
        <v>4</v>
      </c>
      <c r="E4" s="51" t="s">
        <v>5</v>
      </c>
      <c r="F4" s="51" t="s">
        <v>6</v>
      </c>
      <c r="G4" s="52" t="s">
        <v>7</v>
      </c>
      <c r="H4" s="2"/>
      <c r="I4" s="2"/>
      <c r="J4" s="2"/>
      <c r="K4" s="2"/>
      <c r="L4" s="2"/>
    </row>
    <row r="5" spans="1:12">
      <c r="A5" s="9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2"/>
      <c r="I5" s="12" t="s">
        <v>13</v>
      </c>
      <c r="J5" s="12"/>
      <c r="K5" s="12" t="s">
        <v>14</v>
      </c>
      <c r="L5" s="2"/>
    </row>
    <row r="6" spans="1:12">
      <c r="A6" s="13" t="s">
        <v>15</v>
      </c>
      <c r="B6" s="14" t="s">
        <v>16</v>
      </c>
      <c r="C6" s="15"/>
      <c r="D6" s="16">
        <v>3</v>
      </c>
      <c r="E6" s="17">
        <v>15</v>
      </c>
      <c r="F6" s="17">
        <v>5</v>
      </c>
      <c r="G6" s="18"/>
      <c r="H6" s="19"/>
      <c r="I6" s="20">
        <f t="shared" ref="I6:I35" si="0">COUNT(C6:G6)</f>
        <v>3</v>
      </c>
      <c r="J6" s="19"/>
      <c r="K6" s="21">
        <f t="shared" ref="K6:K35" si="1">SUM(C6:G6)/I6</f>
        <v>7.66666666666667</v>
      </c>
      <c r="L6" s="5" t="s">
        <v>17</v>
      </c>
    </row>
    <row r="7" spans="1:12">
      <c r="A7" s="13" t="s">
        <v>18</v>
      </c>
      <c r="B7" s="14" t="s">
        <v>19</v>
      </c>
      <c r="C7" s="15">
        <v>8</v>
      </c>
      <c r="D7" s="17">
        <v>6</v>
      </c>
      <c r="E7" s="17">
        <v>5</v>
      </c>
      <c r="F7" s="17"/>
      <c r="G7" s="18"/>
      <c r="H7" s="19"/>
      <c r="I7" s="20">
        <f t="shared" si="0"/>
        <v>3</v>
      </c>
      <c r="J7" s="19"/>
      <c r="K7" s="21">
        <f t="shared" si="1"/>
        <v>6.33333333333333</v>
      </c>
      <c r="L7" s="5" t="s">
        <v>20</v>
      </c>
    </row>
    <row r="8" spans="1:12">
      <c r="A8" s="13" t="s">
        <v>21</v>
      </c>
      <c r="B8" s="14" t="s">
        <v>22</v>
      </c>
      <c r="C8" s="22">
        <v>21</v>
      </c>
      <c r="D8" s="17"/>
      <c r="E8" s="17">
        <v>7</v>
      </c>
      <c r="F8" s="17">
        <v>6</v>
      </c>
      <c r="G8" s="18">
        <v>-9</v>
      </c>
      <c r="H8" s="19"/>
      <c r="I8" s="20">
        <f t="shared" si="0"/>
        <v>4</v>
      </c>
      <c r="J8" s="19"/>
      <c r="K8" s="21">
        <f t="shared" si="1"/>
        <v>6.25</v>
      </c>
      <c r="L8" s="5"/>
    </row>
    <row r="9" spans="1:12">
      <c r="A9" s="13" t="s">
        <v>23</v>
      </c>
      <c r="B9" s="14" t="s">
        <v>16</v>
      </c>
      <c r="C9" s="15">
        <v>8</v>
      </c>
      <c r="D9" s="17"/>
      <c r="E9" s="17">
        <f>1</f>
        <v>1</v>
      </c>
      <c r="F9" s="17">
        <v>3</v>
      </c>
      <c r="G9" s="18"/>
      <c r="H9" s="19"/>
      <c r="I9" s="20">
        <f t="shared" si="0"/>
        <v>3</v>
      </c>
      <c r="J9" s="19"/>
      <c r="K9" s="21">
        <f t="shared" si="1"/>
        <v>4</v>
      </c>
      <c r="L9" s="5"/>
    </row>
    <row r="10" spans="1:12">
      <c r="A10" s="13" t="s">
        <v>24</v>
      </c>
      <c r="B10" s="14" t="s">
        <v>25</v>
      </c>
      <c r="C10" s="15">
        <v>11</v>
      </c>
      <c r="D10" s="16"/>
      <c r="E10" s="17">
        <v>7</v>
      </c>
      <c r="F10" s="17"/>
      <c r="G10" s="18">
        <v>-8</v>
      </c>
      <c r="H10" s="19"/>
      <c r="I10" s="20">
        <f t="shared" si="0"/>
        <v>3</v>
      </c>
      <c r="J10" s="19"/>
      <c r="K10" s="21">
        <f t="shared" si="1"/>
        <v>3.33333333333333</v>
      </c>
      <c r="L10" s="5"/>
    </row>
    <row r="11" spans="1:12">
      <c r="A11" s="13" t="s">
        <v>26</v>
      </c>
      <c r="B11" s="14" t="s">
        <v>27</v>
      </c>
      <c r="C11" s="15"/>
      <c r="D11" s="17">
        <v>6</v>
      </c>
      <c r="E11" s="17">
        <v>15</v>
      </c>
      <c r="F11" s="17">
        <v>3</v>
      </c>
      <c r="G11" s="18">
        <v>-14</v>
      </c>
      <c r="H11" s="19"/>
      <c r="I11" s="20">
        <f t="shared" si="0"/>
        <v>4</v>
      </c>
      <c r="J11" s="19"/>
      <c r="K11" s="21">
        <f t="shared" si="1"/>
        <v>2.5</v>
      </c>
      <c r="L11" s="5"/>
    </row>
    <row r="12" spans="1:12">
      <c r="A12" s="13" t="s">
        <v>28</v>
      </c>
      <c r="B12" s="14" t="s">
        <v>19</v>
      </c>
      <c r="C12" s="22">
        <v>21</v>
      </c>
      <c r="D12" s="17">
        <v>0</v>
      </c>
      <c r="E12" s="17"/>
      <c r="F12" s="17">
        <v>-8</v>
      </c>
      <c r="G12" s="18">
        <v>-4</v>
      </c>
      <c r="H12" s="19"/>
      <c r="I12" s="20">
        <f t="shared" si="0"/>
        <v>4</v>
      </c>
      <c r="J12" s="19"/>
      <c r="K12" s="21">
        <f t="shared" si="1"/>
        <v>2.25</v>
      </c>
      <c r="L12" s="5"/>
    </row>
    <row r="13" spans="1:12">
      <c r="A13" s="13" t="s">
        <v>29</v>
      </c>
      <c r="B13" s="14" t="s">
        <v>30</v>
      </c>
      <c r="C13" s="15">
        <v>-8</v>
      </c>
      <c r="D13" s="17">
        <v>6</v>
      </c>
      <c r="E13" s="17">
        <v>2</v>
      </c>
      <c r="F13" s="17">
        <v>6</v>
      </c>
      <c r="G13" s="18"/>
      <c r="H13" s="19"/>
      <c r="I13" s="20">
        <f t="shared" si="0"/>
        <v>4</v>
      </c>
      <c r="J13" s="19"/>
      <c r="K13" s="21">
        <f t="shared" si="1"/>
        <v>1.5</v>
      </c>
      <c r="L13" s="5"/>
    </row>
    <row r="14" spans="1:12">
      <c r="A14" s="13" t="s">
        <v>31</v>
      </c>
      <c r="B14" s="14" t="s">
        <v>32</v>
      </c>
      <c r="C14" s="15">
        <v>-8</v>
      </c>
      <c r="D14" s="17">
        <v>3</v>
      </c>
      <c r="E14" s="17">
        <v>5</v>
      </c>
      <c r="F14" s="17">
        <v>3</v>
      </c>
      <c r="G14" s="18"/>
      <c r="H14" s="19"/>
      <c r="I14" s="20">
        <f t="shared" si="0"/>
        <v>4</v>
      </c>
      <c r="J14" s="19"/>
      <c r="K14" s="21">
        <f t="shared" si="1"/>
        <v>0.75</v>
      </c>
      <c r="L14" s="5"/>
    </row>
    <row r="15" spans="1:12">
      <c r="A15" s="13" t="s">
        <v>33</v>
      </c>
      <c r="B15" s="14" t="s">
        <v>34</v>
      </c>
      <c r="C15" s="15">
        <v>3</v>
      </c>
      <c r="D15" s="17">
        <v>0</v>
      </c>
      <c r="E15" s="17">
        <v>5</v>
      </c>
      <c r="F15" s="17">
        <v>3</v>
      </c>
      <c r="G15" s="18">
        <v>-8</v>
      </c>
      <c r="H15" s="19"/>
      <c r="I15" s="20">
        <f t="shared" si="0"/>
        <v>5</v>
      </c>
      <c r="J15" s="19"/>
      <c r="K15" s="21">
        <f t="shared" si="1"/>
        <v>0.6</v>
      </c>
      <c r="L15" s="5"/>
    </row>
    <row r="16" spans="1:12">
      <c r="A16" s="13" t="s">
        <v>35</v>
      </c>
      <c r="B16" s="14" t="s">
        <v>36</v>
      </c>
      <c r="C16" s="15"/>
      <c r="D16" s="17">
        <v>0</v>
      </c>
      <c r="E16" s="17">
        <v>15</v>
      </c>
      <c r="F16" s="17">
        <v>6</v>
      </c>
      <c r="G16" s="18">
        <v>-19</v>
      </c>
      <c r="H16" s="19"/>
      <c r="I16" s="20">
        <f t="shared" si="0"/>
        <v>4</v>
      </c>
      <c r="J16" s="19"/>
      <c r="K16" s="21">
        <f t="shared" si="1"/>
        <v>0.5</v>
      </c>
      <c r="L16" s="5"/>
    </row>
    <row r="17" spans="1:12">
      <c r="A17" s="13" t="s">
        <v>37</v>
      </c>
      <c r="B17" s="14" t="s">
        <v>38</v>
      </c>
      <c r="C17" s="15">
        <v>11</v>
      </c>
      <c r="D17" s="17">
        <v>6</v>
      </c>
      <c r="E17" s="17">
        <f>1</f>
        <v>1</v>
      </c>
      <c r="F17" s="17">
        <v>3</v>
      </c>
      <c r="G17" s="18">
        <v>-19</v>
      </c>
      <c r="H17" s="19"/>
      <c r="I17" s="20">
        <f t="shared" si="0"/>
        <v>5</v>
      </c>
      <c r="J17" s="19"/>
      <c r="K17" s="21">
        <f t="shared" si="1"/>
        <v>0.4</v>
      </c>
      <c r="L17" s="5"/>
    </row>
    <row r="18" spans="1:12">
      <c r="A18" s="13" t="s">
        <v>39</v>
      </c>
      <c r="B18" s="14" t="s">
        <v>40</v>
      </c>
      <c r="C18" s="15">
        <v>4</v>
      </c>
      <c r="D18" s="17">
        <v>3</v>
      </c>
      <c r="E18" s="17"/>
      <c r="F18" s="17">
        <v>3</v>
      </c>
      <c r="G18" s="18">
        <v>-9</v>
      </c>
      <c r="H18" s="19"/>
      <c r="I18" s="20">
        <f t="shared" si="0"/>
        <v>4</v>
      </c>
      <c r="J18" s="19"/>
      <c r="K18" s="21">
        <f t="shared" si="1"/>
        <v>0.25</v>
      </c>
      <c r="L18" s="5"/>
    </row>
    <row r="19" spans="1:12">
      <c r="A19" s="13" t="s">
        <v>41</v>
      </c>
      <c r="B19" s="14" t="s">
        <v>30</v>
      </c>
      <c r="C19" s="15">
        <v>4</v>
      </c>
      <c r="D19" s="17">
        <v>-17</v>
      </c>
      <c r="E19" s="17">
        <v>15</v>
      </c>
      <c r="F19" s="17">
        <v>3</v>
      </c>
      <c r="G19" s="18">
        <v>-4</v>
      </c>
      <c r="H19" s="19"/>
      <c r="I19" s="20">
        <f t="shared" si="0"/>
        <v>5</v>
      </c>
      <c r="J19" s="19"/>
      <c r="K19" s="21">
        <f t="shared" si="1"/>
        <v>0.2</v>
      </c>
      <c r="L19" s="5"/>
    </row>
    <row r="20" spans="1:12">
      <c r="A20" s="13" t="s">
        <v>42</v>
      </c>
      <c r="B20" s="14" t="s">
        <v>43</v>
      </c>
      <c r="C20" s="15">
        <v>8</v>
      </c>
      <c r="D20" s="17"/>
      <c r="E20" s="17"/>
      <c r="F20" s="17">
        <v>-8</v>
      </c>
      <c r="G20" s="18"/>
      <c r="H20" s="19"/>
      <c r="I20" s="20">
        <f t="shared" si="0"/>
        <v>2</v>
      </c>
      <c r="J20" s="19"/>
      <c r="K20" s="21">
        <f t="shared" si="1"/>
        <v>0</v>
      </c>
      <c r="L20" s="5"/>
    </row>
    <row r="21" spans="1:12">
      <c r="A21" s="23" t="s">
        <v>44</v>
      </c>
      <c r="B21" s="2" t="s">
        <v>45</v>
      </c>
      <c r="C21" s="15">
        <v>11</v>
      </c>
      <c r="D21" s="17">
        <v>-7</v>
      </c>
      <c r="E21" s="17">
        <v>5</v>
      </c>
      <c r="F21" s="17"/>
      <c r="G21" s="18">
        <v>-9</v>
      </c>
      <c r="H21" s="19"/>
      <c r="I21" s="20">
        <f t="shared" si="0"/>
        <v>4</v>
      </c>
      <c r="J21" s="19"/>
      <c r="K21" s="21">
        <f t="shared" si="1"/>
        <v>0</v>
      </c>
      <c r="L21" s="5"/>
    </row>
    <row r="22" spans="1:12">
      <c r="A22" s="13" t="s">
        <v>46</v>
      </c>
      <c r="B22" s="14" t="s">
        <v>47</v>
      </c>
      <c r="C22" s="22">
        <v>21</v>
      </c>
      <c r="D22" s="16">
        <v>-7</v>
      </c>
      <c r="E22" s="17"/>
      <c r="F22" s="17">
        <v>3</v>
      </c>
      <c r="G22" s="18">
        <v>-19</v>
      </c>
      <c r="H22" s="19"/>
      <c r="I22" s="20">
        <f t="shared" si="0"/>
        <v>4</v>
      </c>
      <c r="J22" s="19"/>
      <c r="K22" s="21">
        <f t="shared" si="1"/>
        <v>-0.5</v>
      </c>
      <c r="L22" s="5"/>
    </row>
    <row r="23" spans="1:12">
      <c r="A23" s="13" t="s">
        <v>48</v>
      </c>
      <c r="B23" s="14" t="s">
        <v>49</v>
      </c>
      <c r="C23" s="15">
        <v>4</v>
      </c>
      <c r="D23" s="17"/>
      <c r="E23" s="17">
        <v>2</v>
      </c>
      <c r="F23" s="17"/>
      <c r="G23" s="18">
        <v>-8</v>
      </c>
      <c r="H23" s="19"/>
      <c r="I23" s="20">
        <f t="shared" si="0"/>
        <v>3</v>
      </c>
      <c r="J23" s="19"/>
      <c r="K23" s="21">
        <f t="shared" si="1"/>
        <v>-0.666666666666667</v>
      </c>
      <c r="L23" s="5"/>
    </row>
    <row r="24" spans="1:12">
      <c r="A24" s="13" t="s">
        <v>50</v>
      </c>
      <c r="B24" s="14" t="s">
        <v>51</v>
      </c>
      <c r="C24" s="15">
        <v>-8</v>
      </c>
      <c r="D24" s="17">
        <v>6</v>
      </c>
      <c r="E24" s="17"/>
      <c r="F24" s="17">
        <v>3</v>
      </c>
      <c r="G24" s="18">
        <v>-4</v>
      </c>
      <c r="H24" s="19"/>
      <c r="I24" s="20">
        <f t="shared" si="0"/>
        <v>4</v>
      </c>
      <c r="J24" s="19"/>
      <c r="K24" s="21">
        <f t="shared" si="1"/>
        <v>-0.75</v>
      </c>
      <c r="L24" s="5"/>
    </row>
    <row r="25" spans="1:12">
      <c r="A25" s="13" t="s">
        <v>52</v>
      </c>
      <c r="B25" s="14" t="s">
        <v>53</v>
      </c>
      <c r="C25" s="15">
        <v>8</v>
      </c>
      <c r="D25" s="17">
        <v>0</v>
      </c>
      <c r="E25" s="17">
        <v>2</v>
      </c>
      <c r="F25" s="17"/>
      <c r="G25" s="18">
        <v>-14</v>
      </c>
      <c r="H25" s="19"/>
      <c r="I25" s="20">
        <f t="shared" si="0"/>
        <v>4</v>
      </c>
      <c r="J25" s="19"/>
      <c r="K25" s="21">
        <f t="shared" si="1"/>
        <v>-1</v>
      </c>
      <c r="L25" s="5"/>
    </row>
    <row r="26" spans="1:12">
      <c r="A26" s="13" t="s">
        <v>54</v>
      </c>
      <c r="B26" s="14" t="s">
        <v>55</v>
      </c>
      <c r="C26" s="15"/>
      <c r="D26" s="17">
        <v>6</v>
      </c>
      <c r="E26" s="17">
        <v>-3</v>
      </c>
      <c r="F26" s="17">
        <v>6</v>
      </c>
      <c r="G26" s="18">
        <v>-14</v>
      </c>
      <c r="H26" s="19"/>
      <c r="I26" s="20">
        <f t="shared" si="0"/>
        <v>4</v>
      </c>
      <c r="J26" s="19"/>
      <c r="K26" s="21">
        <f t="shared" si="1"/>
        <v>-1.25</v>
      </c>
      <c r="L26" s="5"/>
    </row>
    <row r="27" spans="1:12">
      <c r="A27" s="13" t="s">
        <v>56</v>
      </c>
      <c r="B27" s="14" t="s">
        <v>57</v>
      </c>
      <c r="C27" s="15">
        <v>4</v>
      </c>
      <c r="D27" s="16">
        <v>6</v>
      </c>
      <c r="E27" s="17">
        <v>-3</v>
      </c>
      <c r="F27" s="17">
        <v>5</v>
      </c>
      <c r="G27" s="18">
        <v>-19</v>
      </c>
      <c r="H27" s="19"/>
      <c r="I27" s="20">
        <f t="shared" si="0"/>
        <v>5</v>
      </c>
      <c r="J27" s="19"/>
      <c r="K27" s="21">
        <f t="shared" si="1"/>
        <v>-1.4</v>
      </c>
      <c r="L27" s="5"/>
    </row>
    <row r="28" spans="1:12">
      <c r="A28" s="13" t="s">
        <v>58</v>
      </c>
      <c r="B28" s="14" t="s">
        <v>59</v>
      </c>
      <c r="C28" s="15">
        <v>3</v>
      </c>
      <c r="D28" s="17">
        <v>-7</v>
      </c>
      <c r="E28" s="17">
        <v>-3</v>
      </c>
      <c r="F28" s="17">
        <v>3</v>
      </c>
      <c r="G28" s="18">
        <v>-4</v>
      </c>
      <c r="H28" s="19"/>
      <c r="I28" s="20">
        <f t="shared" si="0"/>
        <v>5</v>
      </c>
      <c r="J28" s="19"/>
      <c r="K28" s="21">
        <f t="shared" si="1"/>
        <v>-1.6</v>
      </c>
      <c r="L28" s="5"/>
    </row>
    <row r="29" spans="1:12">
      <c r="A29" s="13" t="s">
        <v>60</v>
      </c>
      <c r="B29" s="14" t="s">
        <v>55</v>
      </c>
      <c r="C29" s="15">
        <v>3</v>
      </c>
      <c r="D29" s="17">
        <v>6</v>
      </c>
      <c r="E29" s="17"/>
      <c r="F29" s="17">
        <v>5</v>
      </c>
      <c r="G29" s="18">
        <v>-22</v>
      </c>
      <c r="H29" s="19"/>
      <c r="I29" s="20">
        <f t="shared" si="0"/>
        <v>4</v>
      </c>
      <c r="J29" s="19"/>
      <c r="K29" s="21">
        <f t="shared" si="1"/>
        <v>-2</v>
      </c>
      <c r="L29" s="5"/>
    </row>
    <row r="30" spans="1:12">
      <c r="A30" s="13" t="s">
        <v>61</v>
      </c>
      <c r="B30" s="14" t="s">
        <v>62</v>
      </c>
      <c r="C30" s="15">
        <v>11</v>
      </c>
      <c r="D30" s="17"/>
      <c r="E30" s="17">
        <v>2</v>
      </c>
      <c r="F30" s="17"/>
      <c r="G30" s="18">
        <v>-22</v>
      </c>
      <c r="H30" s="19"/>
      <c r="I30" s="20">
        <f t="shared" si="0"/>
        <v>3</v>
      </c>
      <c r="J30" s="19"/>
      <c r="K30" s="21">
        <f t="shared" si="1"/>
        <v>-3</v>
      </c>
      <c r="L30" s="5"/>
    </row>
    <row r="31" spans="1:12">
      <c r="A31" s="13" t="s">
        <v>63</v>
      </c>
      <c r="B31" s="14" t="s">
        <v>64</v>
      </c>
      <c r="C31" s="15"/>
      <c r="D31" s="17">
        <v>3</v>
      </c>
      <c r="E31" s="17">
        <f>1</f>
        <v>1</v>
      </c>
      <c r="F31" s="17">
        <v>-8</v>
      </c>
      <c r="G31" s="18">
        <v>-8</v>
      </c>
      <c r="H31" s="19"/>
      <c r="I31" s="20">
        <f t="shared" si="0"/>
        <v>4</v>
      </c>
      <c r="J31" s="19"/>
      <c r="K31" s="21">
        <f t="shared" si="1"/>
        <v>-3</v>
      </c>
      <c r="L31" s="5"/>
    </row>
    <row r="32" spans="1:12">
      <c r="A32" s="13" t="s">
        <v>65</v>
      </c>
      <c r="B32" s="14" t="s">
        <v>57</v>
      </c>
      <c r="C32" s="15">
        <v>3</v>
      </c>
      <c r="D32" s="17">
        <v>-17</v>
      </c>
      <c r="E32" s="17">
        <v>7</v>
      </c>
      <c r="F32" s="17">
        <v>3</v>
      </c>
      <c r="G32" s="18">
        <v>-14</v>
      </c>
      <c r="H32" s="19"/>
      <c r="I32" s="20">
        <f t="shared" si="0"/>
        <v>5</v>
      </c>
      <c r="J32" s="19"/>
      <c r="K32" s="21">
        <f t="shared" si="1"/>
        <v>-3.6</v>
      </c>
      <c r="L32" s="5"/>
    </row>
    <row r="33" spans="1:12">
      <c r="A33" s="13" t="s">
        <v>66</v>
      </c>
      <c r="B33" s="14" t="s">
        <v>67</v>
      </c>
      <c r="C33" s="22">
        <v>21</v>
      </c>
      <c r="D33" s="17">
        <v>-17</v>
      </c>
      <c r="E33" s="17">
        <v>-3</v>
      </c>
      <c r="F33" s="17">
        <v>3</v>
      </c>
      <c r="G33" s="18">
        <v>-22</v>
      </c>
      <c r="H33" s="19"/>
      <c r="I33" s="20">
        <f t="shared" si="0"/>
        <v>5</v>
      </c>
      <c r="J33" s="19"/>
      <c r="K33" s="21">
        <f t="shared" si="1"/>
        <v>-3.6</v>
      </c>
      <c r="L33" s="5"/>
    </row>
    <row r="34" spans="1:12">
      <c r="A34" s="13" t="s">
        <v>68</v>
      </c>
      <c r="B34" s="14" t="s">
        <v>27</v>
      </c>
      <c r="C34" s="15"/>
      <c r="D34" s="17">
        <v>-17</v>
      </c>
      <c r="E34" s="17">
        <f>1</f>
        <v>1</v>
      </c>
      <c r="F34" s="17">
        <v>5</v>
      </c>
      <c r="G34" s="18">
        <v>-9</v>
      </c>
      <c r="H34" s="19"/>
      <c r="I34" s="20">
        <f t="shared" si="0"/>
        <v>4</v>
      </c>
      <c r="J34" s="19"/>
      <c r="K34" s="21">
        <f t="shared" si="1"/>
        <v>-5</v>
      </c>
      <c r="L34" s="5"/>
    </row>
    <row r="35" ht="15.75" spans="1:12">
      <c r="A35" s="13" t="s">
        <v>69</v>
      </c>
      <c r="B35" s="14" t="s">
        <v>70</v>
      </c>
      <c r="C35" s="15">
        <v>-8</v>
      </c>
      <c r="D35" s="17">
        <v>-7</v>
      </c>
      <c r="E35" s="17">
        <v>7</v>
      </c>
      <c r="F35" s="17">
        <v>-8</v>
      </c>
      <c r="G35" s="18">
        <v>-22</v>
      </c>
      <c r="H35" s="19"/>
      <c r="I35" s="20">
        <f t="shared" si="0"/>
        <v>5</v>
      </c>
      <c r="J35" s="19"/>
      <c r="K35" s="21">
        <f t="shared" si="1"/>
        <v>-7.6</v>
      </c>
      <c r="L35" s="5" t="s">
        <v>71</v>
      </c>
    </row>
    <row r="36" spans="1:12">
      <c r="A36" s="24" t="s">
        <v>72</v>
      </c>
      <c r="B36" s="25" t="s">
        <v>73</v>
      </c>
      <c r="C36" s="26" t="s">
        <v>74</v>
      </c>
      <c r="D36" s="27"/>
      <c r="E36" s="27"/>
      <c r="F36" s="27"/>
      <c r="G36" s="28"/>
      <c r="H36" s="19"/>
      <c r="I36" s="29"/>
      <c r="J36" s="19"/>
      <c r="K36" s="30"/>
      <c r="L36" s="2"/>
    </row>
    <row r="37" spans="1:12">
      <c r="A37" s="23" t="s">
        <v>75</v>
      </c>
      <c r="B37" s="2" t="s">
        <v>32</v>
      </c>
      <c r="C37" s="31" t="s">
        <v>74</v>
      </c>
      <c r="D37" s="17"/>
      <c r="E37" s="17"/>
      <c r="F37" s="17"/>
      <c r="G37" s="32"/>
      <c r="H37" s="19"/>
      <c r="I37" s="33"/>
      <c r="J37" s="19"/>
      <c r="K37" s="34"/>
      <c r="L37" s="2"/>
    </row>
    <row r="38" ht="15.75" spans="1:12">
      <c r="A38" s="35" t="s">
        <v>76</v>
      </c>
      <c r="B38" s="36" t="s">
        <v>59</v>
      </c>
      <c r="C38" s="37" t="s">
        <v>74</v>
      </c>
      <c r="D38" s="38"/>
      <c r="E38" s="38"/>
      <c r="F38" s="38"/>
      <c r="G38" s="39"/>
      <c r="H38" s="19"/>
      <c r="I38" s="40"/>
      <c r="J38" s="19"/>
      <c r="K38" s="41"/>
      <c r="L38" s="2"/>
    </row>
    <row r="39" spans="1:12">
      <c r="A39" s="2"/>
      <c r="B39" s="2"/>
      <c r="C39" s="2">
        <f t="shared" ref="C39:G39" si="2">SUM(C6:C38)/4</f>
        <v>39</v>
      </c>
      <c r="D39" s="42">
        <f t="shared" si="2"/>
        <v>-9</v>
      </c>
      <c r="E39" s="2">
        <f t="shared" si="2"/>
        <v>27</v>
      </c>
      <c r="F39" s="43">
        <f t="shared" si="2"/>
        <v>12</v>
      </c>
      <c r="G39" s="42">
        <f t="shared" si="2"/>
        <v>-76</v>
      </c>
      <c r="H39" s="2"/>
      <c r="I39" s="2"/>
      <c r="J39" s="2"/>
      <c r="K39" s="2"/>
      <c r="L39" s="2"/>
    </row>
    <row r="40" spans="1:12">
      <c r="A40" s="2"/>
      <c r="B40" s="2"/>
      <c r="C40" s="44" t="s">
        <v>77</v>
      </c>
      <c r="D40" s="45" t="s">
        <v>78</v>
      </c>
      <c r="E40" s="44" t="s">
        <v>79</v>
      </c>
      <c r="F40" s="44" t="s">
        <v>80</v>
      </c>
      <c r="G40" s="45" t="s">
        <v>81</v>
      </c>
      <c r="H40" s="2"/>
      <c r="I40" s="2"/>
      <c r="J40" s="2"/>
      <c r="K40" s="2"/>
      <c r="L40" s="2"/>
    </row>
    <row r="41" ht="15.75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46" t="s">
        <v>82</v>
      </c>
      <c r="C42" s="47">
        <f>115+95+105+102+60</f>
        <v>477</v>
      </c>
      <c r="D42" s="2"/>
      <c r="E42" s="2"/>
      <c r="F42" s="2"/>
      <c r="G42" s="2"/>
      <c r="H42" s="2"/>
      <c r="I42" s="2"/>
      <c r="J42" s="2"/>
      <c r="K42" s="2"/>
      <c r="L42" s="2"/>
    </row>
    <row r="43" ht="15.75" spans="1:12">
      <c r="A43" s="2"/>
      <c r="B43" s="48" t="s">
        <v>83</v>
      </c>
      <c r="C43" s="49">
        <f>76+104+78+90+136</f>
        <v>484</v>
      </c>
      <c r="D43" s="2"/>
      <c r="E43" s="2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2">
    <mergeCell ref="D2:F2"/>
    <mergeCell ref="C3:G3"/>
  </mergeCells>
  <printOptions horizontalCentered="1" verticalCentered="1" gridLines="1"/>
  <pageMargins left="0.75" right="0.75" top="1" bottom="1" header="0.5" footer="0.5"/>
  <pageSetup paperSize="9" scale="70" orientation="landscape" horizontalDpi="600"/>
  <headerFooter>
    <oddHeader>&amp;L&amp;24&amp;BWSBTC - PLAYER OF THE WEEK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2026-05-20T14:49:48Z</dcterms:created>
  <dcterms:modified xsi:type="dcterms:W3CDTF">2026-05-20T15:03:11Z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73A6CC3B722A4A31AFEA42AE80737D37_11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1</vt:i4>
  </property>
</Properties>
</file>